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AGOSTO\"/>
    </mc:Choice>
  </mc:AlternateContent>
  <bookViews>
    <workbookView xWindow="0" yWindow="0" windowWidth="12135" windowHeight="408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C26" i="1"/>
  <c r="D25" i="1"/>
  <c r="E25" i="1"/>
  <c r="F25" i="1"/>
  <c r="G25" i="1"/>
  <c r="H25" i="1"/>
  <c r="I25" i="1"/>
  <c r="J25" i="1"/>
  <c r="K25" i="1"/>
  <c r="L25" i="1"/>
  <c r="C25" i="1"/>
  <c r="D20" i="1"/>
  <c r="E20" i="1"/>
  <c r="F20" i="1"/>
  <c r="G20" i="1"/>
  <c r="H20" i="1"/>
  <c r="I20" i="1"/>
  <c r="J20" i="1"/>
  <c r="K20" i="1"/>
  <c r="L20" i="1"/>
  <c r="C20" i="1"/>
  <c r="D19" i="1"/>
  <c r="E19" i="1"/>
  <c r="F19" i="1"/>
  <c r="G19" i="1"/>
  <c r="H19" i="1"/>
  <c r="I19" i="1"/>
  <c r="J19" i="1"/>
  <c r="K19" i="1"/>
  <c r="L19" i="1"/>
  <c r="C19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C11" i="1"/>
</calcChain>
</file>

<file path=xl/sharedStrings.xml><?xml version="1.0" encoding="utf-8"?>
<sst xmlns="http://schemas.openxmlformats.org/spreadsheetml/2006/main" count="97" uniqueCount="56">
  <si>
    <t>Año Fiscal:</t>
  </si>
  <si>
    <t/>
  </si>
  <si>
    <t>Vigencia:</t>
  </si>
  <si>
    <t>Actual</t>
  </si>
  <si>
    <t>Periodo:</t>
  </si>
  <si>
    <t>Enero-Agosto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</si>
  <si>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</si>
  <si>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</si>
  <si>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</si>
  <si>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</si>
  <si>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</si>
  <si>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</si>
  <si>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</si>
  <si>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</si>
  <si>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</si>
  <si>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</si>
  <si>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</si>
  <si>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</si>
  <si>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</si>
  <si>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</si>
  <si>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</si>
  <si>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</si>
  <si>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</si>
  <si>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</si>
  <si>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</si>
  <si>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</si>
  <si>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</si>
  <si>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</si>
  <si>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</si>
  <si>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</si>
  <si>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</si>
  <si>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</si>
  <si>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</si>
  <si>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</si>
  <si>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</si>
  <si>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</si>
  <si>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</si>
  <si>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</si>
  <si>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</si>
  <si>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</si>
  <si>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</si>
  <si>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</si>
  <si>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</si>
  <si>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</si>
  <si>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</si>
  <si>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</si>
  <si>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</si>
  <si>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</si>
  <si>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C-0199-1000-4</t>
  </si>
  <si>
    <t>MEJORAMIENTO DEL SISTEMA DE GESTION DOCUMENTAL Y DE LA INFORMACION EN LA CAMARA DE REPRESENTANTES BOGOTA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</si>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</sst>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6" fontId="6" fillId="0" borderId="0" xfId="1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166" fontId="2" fillId="3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0478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8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62850" y="0"/>
          <a:ext cx="13335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abSelected="1" topLeftCell="A14" workbookViewId="0">
      <selection activeCell="G22" sqref="G22"/>
    </sheetView>
  </sheetViews>
  <sheetFormatPr baseColWidth="10" defaultRowHeight="15"/>
  <cols>
    <col min="1" max="1" width="12.5703125" customWidth="1"/>
    <col min="2" max="2" width="27.5703125" customWidth="1"/>
    <col min="3" max="12" width="14" style="5" customWidth="1"/>
    <col min="13" max="13" width="0" hidden="1" customWidth="1"/>
    <col min="14" max="14" width="13.42578125" customWidth="1"/>
  </cols>
  <sheetData>
    <row r="1" spans="1:12">
      <c r="A1" s="2" t="s">
        <v>1</v>
      </c>
      <c r="B1" s="1" t="s">
        <v>0</v>
      </c>
      <c r="C1" s="3">
        <v>2018</v>
      </c>
      <c r="D1" s="9" t="s">
        <v>1</v>
      </c>
      <c r="E1" s="9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4" t="s">
        <v>1</v>
      </c>
      <c r="K1" s="4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4" t="s">
        <v>1</v>
      </c>
      <c r="K2" s="4" t="s">
        <v>1</v>
      </c>
      <c r="L2" s="4" t="s">
        <v>1</v>
      </c>
    </row>
    <row r="3" spans="1:12">
      <c r="A3" s="2" t="s">
        <v>1</v>
      </c>
      <c r="B3" s="10" t="s">
        <v>4</v>
      </c>
      <c r="C3" s="11" t="s">
        <v>5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4" t="s">
        <v>1</v>
      </c>
      <c r="K3" s="4" t="s">
        <v>1</v>
      </c>
      <c r="L3" s="4" t="s">
        <v>1</v>
      </c>
    </row>
    <row r="4" spans="1:12" s="7" customFormat="1" ht="35.2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</row>
    <row r="5" spans="1:12" ht="22.5">
      <c r="A5" s="17" t="s">
        <v>18</v>
      </c>
      <c r="B5" s="18" t="s">
        <v>19</v>
      </c>
      <c r="C5" s="19">
        <v>97996608102</v>
      </c>
      <c r="D5" s="19">
        <v>0</v>
      </c>
      <c r="E5" s="19">
        <v>2788000000</v>
      </c>
      <c r="F5" s="19">
        <v>95208608102</v>
      </c>
      <c r="G5" s="19">
        <v>0</v>
      </c>
      <c r="H5" s="19">
        <v>70143900409</v>
      </c>
      <c r="I5" s="19">
        <v>25064707693</v>
      </c>
      <c r="J5" s="19">
        <v>66829900409</v>
      </c>
      <c r="K5" s="19">
        <v>66829900409</v>
      </c>
      <c r="L5" s="19">
        <v>66829900409</v>
      </c>
    </row>
    <row r="6" spans="1:12">
      <c r="A6" s="17" t="s">
        <v>20</v>
      </c>
      <c r="B6" s="18" t="s">
        <v>21</v>
      </c>
      <c r="C6" s="19">
        <v>3407663961</v>
      </c>
      <c r="D6" s="19">
        <v>0</v>
      </c>
      <c r="E6" s="19">
        <v>0</v>
      </c>
      <c r="F6" s="19">
        <v>3407663961</v>
      </c>
      <c r="G6" s="19">
        <v>0</v>
      </c>
      <c r="H6" s="19">
        <v>2006477496</v>
      </c>
      <c r="I6" s="19">
        <v>1401186465</v>
      </c>
      <c r="J6" s="19">
        <v>2006477496</v>
      </c>
      <c r="K6" s="19">
        <v>2006477496</v>
      </c>
      <c r="L6" s="19">
        <v>2006477496</v>
      </c>
    </row>
    <row r="7" spans="1:12">
      <c r="A7" s="17" t="s">
        <v>22</v>
      </c>
      <c r="B7" s="18" t="s">
        <v>23</v>
      </c>
      <c r="C7" s="19">
        <v>72867205646</v>
      </c>
      <c r="D7" s="19">
        <v>0</v>
      </c>
      <c r="E7" s="19">
        <v>478000000</v>
      </c>
      <c r="F7" s="19">
        <v>72389205646</v>
      </c>
      <c r="G7" s="19">
        <v>0</v>
      </c>
      <c r="H7" s="19">
        <v>50164197356</v>
      </c>
      <c r="I7" s="19">
        <v>22225008290</v>
      </c>
      <c r="J7" s="19">
        <v>50164197356</v>
      </c>
      <c r="K7" s="19">
        <v>50164197356</v>
      </c>
      <c r="L7" s="19">
        <v>50164197356</v>
      </c>
    </row>
    <row r="8" spans="1:12" ht="33.75">
      <c r="A8" s="17" t="s">
        <v>24</v>
      </c>
      <c r="B8" s="18" t="s">
        <v>25</v>
      </c>
      <c r="C8" s="19">
        <v>0</v>
      </c>
      <c r="D8" s="19">
        <v>1354000000</v>
      </c>
      <c r="E8" s="19">
        <v>0</v>
      </c>
      <c r="F8" s="19">
        <v>1354000000</v>
      </c>
      <c r="G8" s="19">
        <v>0</v>
      </c>
      <c r="H8" s="19">
        <v>1352822838</v>
      </c>
      <c r="I8" s="19">
        <v>1177162</v>
      </c>
      <c r="J8" s="19">
        <v>1352822838</v>
      </c>
      <c r="K8" s="19">
        <v>1352822838</v>
      </c>
      <c r="L8" s="19">
        <v>1352822838</v>
      </c>
    </row>
    <row r="9" spans="1:12" ht="22.5">
      <c r="A9" s="17" t="s">
        <v>26</v>
      </c>
      <c r="B9" s="18" t="s">
        <v>27</v>
      </c>
      <c r="C9" s="19">
        <v>3461228480</v>
      </c>
      <c r="D9" s="19">
        <v>8145902343</v>
      </c>
      <c r="E9" s="19">
        <v>0</v>
      </c>
      <c r="F9" s="19">
        <v>11607130823</v>
      </c>
      <c r="G9" s="19">
        <v>0</v>
      </c>
      <c r="H9" s="19">
        <v>7668356467</v>
      </c>
      <c r="I9" s="19">
        <v>3938774356</v>
      </c>
      <c r="J9" s="19">
        <v>7494314072</v>
      </c>
      <c r="K9" s="19">
        <v>6713573788</v>
      </c>
      <c r="L9" s="19">
        <v>6713573788</v>
      </c>
    </row>
    <row r="10" spans="1:12" ht="33.75">
      <c r="A10" s="17" t="s">
        <v>28</v>
      </c>
      <c r="B10" s="18" t="s">
        <v>29</v>
      </c>
      <c r="C10" s="19">
        <v>64071327871</v>
      </c>
      <c r="D10" s="19">
        <v>0</v>
      </c>
      <c r="E10" s="19">
        <v>2400000000</v>
      </c>
      <c r="F10" s="19">
        <v>61671327871</v>
      </c>
      <c r="G10" s="19">
        <v>0</v>
      </c>
      <c r="H10" s="19">
        <v>40972883490</v>
      </c>
      <c r="I10" s="19">
        <v>20698444381</v>
      </c>
      <c r="J10" s="19">
        <v>40949357717</v>
      </c>
      <c r="K10" s="19">
        <v>40949357617</v>
      </c>
      <c r="L10" s="19">
        <v>40949357617</v>
      </c>
    </row>
    <row r="11" spans="1:12" s="8" customFormat="1">
      <c r="A11" s="20" t="s">
        <v>50</v>
      </c>
      <c r="B11" s="20"/>
      <c r="C11" s="21">
        <f>SUM(C5:C10)</f>
        <v>241804034060</v>
      </c>
      <c r="D11" s="21">
        <f t="shared" ref="D11:L11" si="0">SUM(D5:D10)</f>
        <v>9499902343</v>
      </c>
      <c r="E11" s="21">
        <f t="shared" si="0"/>
        <v>5666000000</v>
      </c>
      <c r="F11" s="21">
        <f t="shared" si="0"/>
        <v>245637936403</v>
      </c>
      <c r="G11" s="21">
        <f t="shared" si="0"/>
        <v>0</v>
      </c>
      <c r="H11" s="21">
        <f t="shared" si="0"/>
        <v>172308638056</v>
      </c>
      <c r="I11" s="21">
        <f t="shared" si="0"/>
        <v>73329298347</v>
      </c>
      <c r="J11" s="21">
        <f t="shared" si="0"/>
        <v>168797069888</v>
      </c>
      <c r="K11" s="21">
        <f t="shared" si="0"/>
        <v>168016329504</v>
      </c>
      <c r="L11" s="21">
        <f t="shared" si="0"/>
        <v>168016329504</v>
      </c>
    </row>
    <row r="12" spans="1:12">
      <c r="A12" s="17" t="s">
        <v>30</v>
      </c>
      <c r="B12" s="18" t="s">
        <v>31</v>
      </c>
      <c r="C12" s="19">
        <v>170980000</v>
      </c>
      <c r="D12" s="19">
        <v>0</v>
      </c>
      <c r="E12" s="19">
        <v>0</v>
      </c>
      <c r="F12" s="19">
        <v>170980000</v>
      </c>
      <c r="G12" s="19">
        <v>0</v>
      </c>
      <c r="H12" s="19">
        <v>117900300</v>
      </c>
      <c r="I12" s="19">
        <v>53079700</v>
      </c>
      <c r="J12" s="19">
        <v>17900300</v>
      </c>
      <c r="K12" s="19">
        <v>17900300</v>
      </c>
      <c r="L12" s="19">
        <v>17900300</v>
      </c>
    </row>
    <row r="13" spans="1:12" ht="22.5">
      <c r="A13" s="17" t="s">
        <v>32</v>
      </c>
      <c r="B13" s="18" t="s">
        <v>33</v>
      </c>
      <c r="C13" s="19">
        <v>26360068992</v>
      </c>
      <c r="D13" s="19">
        <v>578000000</v>
      </c>
      <c r="E13" s="19">
        <v>0</v>
      </c>
      <c r="F13" s="19">
        <v>26938068992</v>
      </c>
      <c r="G13" s="19">
        <v>0</v>
      </c>
      <c r="H13" s="19">
        <v>26483002575</v>
      </c>
      <c r="I13" s="19">
        <v>455066417</v>
      </c>
      <c r="J13" s="19">
        <v>26328964522</v>
      </c>
      <c r="K13" s="19">
        <v>16780135302</v>
      </c>
      <c r="L13" s="19">
        <v>16754276869</v>
      </c>
    </row>
    <row r="14" spans="1:12" s="8" customFormat="1">
      <c r="A14" s="20" t="s">
        <v>51</v>
      </c>
      <c r="B14" s="20"/>
      <c r="C14" s="21">
        <f>SUM(C12:C13)</f>
        <v>26531048992</v>
      </c>
      <c r="D14" s="21">
        <f t="shared" ref="D14:L14" si="1">SUM(D12:D13)</f>
        <v>578000000</v>
      </c>
      <c r="E14" s="21">
        <f t="shared" si="1"/>
        <v>0</v>
      </c>
      <c r="F14" s="21">
        <f t="shared" si="1"/>
        <v>27109048992</v>
      </c>
      <c r="G14" s="21">
        <f t="shared" si="1"/>
        <v>0</v>
      </c>
      <c r="H14" s="21">
        <f t="shared" si="1"/>
        <v>26600902875</v>
      </c>
      <c r="I14" s="21">
        <f t="shared" si="1"/>
        <v>508146117</v>
      </c>
      <c r="J14" s="21">
        <f t="shared" si="1"/>
        <v>26346864822</v>
      </c>
      <c r="K14" s="21">
        <f t="shared" si="1"/>
        <v>16798035602</v>
      </c>
      <c r="L14" s="21">
        <f t="shared" si="1"/>
        <v>16772177169</v>
      </c>
    </row>
    <row r="15" spans="1:12" ht="22.5">
      <c r="A15" s="17" t="s">
        <v>34</v>
      </c>
      <c r="B15" s="18" t="s">
        <v>35</v>
      </c>
      <c r="C15" s="19">
        <v>429510000</v>
      </c>
      <c r="D15" s="19">
        <v>0</v>
      </c>
      <c r="E15" s="19">
        <v>0</v>
      </c>
      <c r="F15" s="19">
        <v>429510000</v>
      </c>
      <c r="G15" s="19">
        <v>0</v>
      </c>
      <c r="H15" s="19">
        <v>0</v>
      </c>
      <c r="I15" s="19">
        <v>429510000</v>
      </c>
      <c r="J15" s="19">
        <v>0</v>
      </c>
      <c r="K15" s="19">
        <v>0</v>
      </c>
      <c r="L15" s="19">
        <v>0</v>
      </c>
    </row>
    <row r="16" spans="1:12" ht="33.75">
      <c r="A16" s="17" t="s">
        <v>36</v>
      </c>
      <c r="B16" s="18" t="s">
        <v>37</v>
      </c>
      <c r="C16" s="19">
        <v>412000000</v>
      </c>
      <c r="D16" s="19">
        <v>0</v>
      </c>
      <c r="E16" s="19">
        <v>0</v>
      </c>
      <c r="F16" s="19">
        <v>412000000</v>
      </c>
      <c r="G16" s="19">
        <v>0</v>
      </c>
      <c r="H16" s="19">
        <v>380291486</v>
      </c>
      <c r="I16" s="19">
        <v>31708514</v>
      </c>
      <c r="J16" s="19">
        <v>380291486</v>
      </c>
      <c r="K16" s="19">
        <v>241018959</v>
      </c>
      <c r="L16" s="19">
        <v>241018959</v>
      </c>
    </row>
    <row r="17" spans="1:12">
      <c r="A17" s="17" t="s">
        <v>38</v>
      </c>
      <c r="B17" s="18" t="s">
        <v>39</v>
      </c>
      <c r="C17" s="19">
        <v>0</v>
      </c>
      <c r="D17" s="19">
        <v>263000000</v>
      </c>
      <c r="E17" s="19">
        <v>0</v>
      </c>
      <c r="F17" s="19">
        <v>263000000</v>
      </c>
      <c r="G17" s="19">
        <v>0</v>
      </c>
      <c r="H17" s="19">
        <v>262713219</v>
      </c>
      <c r="I17" s="19">
        <v>286781</v>
      </c>
      <c r="J17" s="19">
        <v>262713219</v>
      </c>
      <c r="K17" s="19">
        <v>262713219</v>
      </c>
      <c r="L17" s="19">
        <v>262713219</v>
      </c>
    </row>
    <row r="18" spans="1:12">
      <c r="A18" s="17" t="s">
        <v>40</v>
      </c>
      <c r="B18" s="18" t="s">
        <v>41</v>
      </c>
      <c r="C18" s="19">
        <v>4674902343</v>
      </c>
      <c r="D18" s="19">
        <v>0</v>
      </c>
      <c r="E18" s="19">
        <v>4674902343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s="8" customFormat="1">
      <c r="A19" s="20" t="s">
        <v>52</v>
      </c>
      <c r="B19" s="20"/>
      <c r="C19" s="21">
        <f>SUM(C15:C18)</f>
        <v>5516412343</v>
      </c>
      <c r="D19" s="21">
        <f t="shared" ref="D19:L19" si="2">SUM(D15:D18)</f>
        <v>263000000</v>
      </c>
      <c r="E19" s="21">
        <f t="shared" si="2"/>
        <v>4674902343</v>
      </c>
      <c r="F19" s="21">
        <f t="shared" si="2"/>
        <v>1104510000</v>
      </c>
      <c r="G19" s="21">
        <f t="shared" si="2"/>
        <v>0</v>
      </c>
      <c r="H19" s="21">
        <f t="shared" si="2"/>
        <v>643004705</v>
      </c>
      <c r="I19" s="21">
        <f t="shared" si="2"/>
        <v>461505295</v>
      </c>
      <c r="J19" s="21">
        <f t="shared" si="2"/>
        <v>643004705</v>
      </c>
      <c r="K19" s="21">
        <f t="shared" si="2"/>
        <v>503732178</v>
      </c>
      <c r="L19" s="21">
        <f t="shared" si="2"/>
        <v>503732178</v>
      </c>
    </row>
    <row r="20" spans="1:12" s="6" customFormat="1">
      <c r="A20" s="22" t="s">
        <v>53</v>
      </c>
      <c r="B20" s="22"/>
      <c r="C20" s="23">
        <f>+C19+C14+C11</f>
        <v>273851495395</v>
      </c>
      <c r="D20" s="23">
        <f t="shared" ref="D20:L20" si="3">+D19+D14+D11</f>
        <v>10340902343</v>
      </c>
      <c r="E20" s="23">
        <f t="shared" si="3"/>
        <v>10340902343</v>
      </c>
      <c r="F20" s="23">
        <f t="shared" si="3"/>
        <v>273851495395</v>
      </c>
      <c r="G20" s="23">
        <f t="shared" si="3"/>
        <v>0</v>
      </c>
      <c r="H20" s="23">
        <f t="shared" si="3"/>
        <v>199552545636</v>
      </c>
      <c r="I20" s="23">
        <f t="shared" si="3"/>
        <v>74298949759</v>
      </c>
      <c r="J20" s="23">
        <f t="shared" si="3"/>
        <v>195786939415</v>
      </c>
      <c r="K20" s="23">
        <f t="shared" si="3"/>
        <v>185318097284</v>
      </c>
      <c r="L20" s="23">
        <f t="shared" si="3"/>
        <v>185292238851</v>
      </c>
    </row>
    <row r="21" spans="1:12" ht="78.75">
      <c r="A21" s="17" t="s">
        <v>42</v>
      </c>
      <c r="B21" s="18" t="s">
        <v>43</v>
      </c>
      <c r="C21" s="19">
        <v>1047000000</v>
      </c>
      <c r="D21" s="19">
        <v>0</v>
      </c>
      <c r="E21" s="19">
        <v>0</v>
      </c>
      <c r="F21" s="19">
        <v>1047000000</v>
      </c>
      <c r="G21" s="19">
        <v>1047000000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1:12" ht="67.5">
      <c r="A22" s="17" t="s">
        <v>44</v>
      </c>
      <c r="B22" s="18" t="s">
        <v>45</v>
      </c>
      <c r="C22" s="19">
        <v>37800000000</v>
      </c>
      <c r="D22" s="19">
        <v>0</v>
      </c>
      <c r="E22" s="19">
        <v>3430605067</v>
      </c>
      <c r="F22" s="19">
        <v>34369394933</v>
      </c>
      <c r="G22" s="19">
        <v>0</v>
      </c>
      <c r="H22" s="19">
        <v>31600224800</v>
      </c>
      <c r="I22" s="19">
        <v>2769170133</v>
      </c>
      <c r="J22" s="19">
        <v>31598932382</v>
      </c>
      <c r="K22" s="19">
        <v>19269399977.34</v>
      </c>
      <c r="L22" s="19">
        <v>19269399977.34</v>
      </c>
    </row>
    <row r="23" spans="1:12" ht="67.5">
      <c r="A23" s="17" t="s">
        <v>46</v>
      </c>
      <c r="B23" s="18" t="s">
        <v>47</v>
      </c>
      <c r="C23" s="19">
        <v>5000000000</v>
      </c>
      <c r="D23" s="19">
        <v>0</v>
      </c>
      <c r="E23" s="19">
        <v>0</v>
      </c>
      <c r="F23" s="19">
        <v>5000000000</v>
      </c>
      <c r="G23" s="19">
        <v>4090000000</v>
      </c>
      <c r="H23" s="19">
        <v>0</v>
      </c>
      <c r="I23" s="19">
        <v>910000000</v>
      </c>
      <c r="J23" s="19">
        <v>0</v>
      </c>
      <c r="K23" s="19">
        <v>0</v>
      </c>
      <c r="L23" s="19">
        <v>0</v>
      </c>
    </row>
    <row r="24" spans="1:12" ht="56.25">
      <c r="A24" s="17" t="s">
        <v>48</v>
      </c>
      <c r="B24" s="18" t="s">
        <v>49</v>
      </c>
      <c r="C24" s="19">
        <v>0</v>
      </c>
      <c r="D24" s="19">
        <v>3430605067</v>
      </c>
      <c r="E24" s="19">
        <v>0</v>
      </c>
      <c r="F24" s="19">
        <v>3430605067</v>
      </c>
      <c r="G24" s="19">
        <v>0</v>
      </c>
      <c r="H24" s="19">
        <v>3406605067</v>
      </c>
      <c r="I24" s="19">
        <v>24000000</v>
      </c>
      <c r="J24" s="19">
        <v>0</v>
      </c>
      <c r="K24" s="19">
        <v>0</v>
      </c>
      <c r="L24" s="19">
        <v>0</v>
      </c>
    </row>
    <row r="25" spans="1:12" s="8" customFormat="1">
      <c r="A25" s="20" t="s">
        <v>54</v>
      </c>
      <c r="B25" s="20"/>
      <c r="C25" s="21">
        <f>SUM(C21:C24)</f>
        <v>43847000000</v>
      </c>
      <c r="D25" s="21">
        <f t="shared" ref="D25:L25" si="4">SUM(D21:D24)</f>
        <v>3430605067</v>
      </c>
      <c r="E25" s="21">
        <f t="shared" si="4"/>
        <v>3430605067</v>
      </c>
      <c r="F25" s="21">
        <f t="shared" si="4"/>
        <v>43847000000</v>
      </c>
      <c r="G25" s="21">
        <f t="shared" si="4"/>
        <v>5137000000</v>
      </c>
      <c r="H25" s="21">
        <f t="shared" si="4"/>
        <v>35006829867</v>
      </c>
      <c r="I25" s="21">
        <f t="shared" si="4"/>
        <v>3703170133</v>
      </c>
      <c r="J25" s="21">
        <f t="shared" si="4"/>
        <v>31598932382</v>
      </c>
      <c r="K25" s="21">
        <f t="shared" si="4"/>
        <v>19269399977.34</v>
      </c>
      <c r="L25" s="21">
        <f t="shared" si="4"/>
        <v>19269399977.34</v>
      </c>
    </row>
    <row r="26" spans="1:12" s="6" customFormat="1">
      <c r="A26" s="22" t="s">
        <v>55</v>
      </c>
      <c r="B26" s="22"/>
      <c r="C26" s="23">
        <f>+C25+C20</f>
        <v>317698495395</v>
      </c>
      <c r="D26" s="23">
        <f t="shared" ref="D26:L26" si="5">+D25+D20</f>
        <v>13771507410</v>
      </c>
      <c r="E26" s="23">
        <f t="shared" si="5"/>
        <v>13771507410</v>
      </c>
      <c r="F26" s="23">
        <f t="shared" si="5"/>
        <v>317698495395</v>
      </c>
      <c r="G26" s="23">
        <f t="shared" si="5"/>
        <v>5137000000</v>
      </c>
      <c r="H26" s="23">
        <f t="shared" si="5"/>
        <v>234559375503</v>
      </c>
      <c r="I26" s="23">
        <f t="shared" si="5"/>
        <v>78002119892</v>
      </c>
      <c r="J26" s="23">
        <f t="shared" si="5"/>
        <v>227385871797</v>
      </c>
      <c r="K26" s="23">
        <f t="shared" si="5"/>
        <v>204587497261.34</v>
      </c>
      <c r="L26" s="23">
        <f t="shared" si="5"/>
        <v>204561638828.34</v>
      </c>
    </row>
    <row r="27" spans="1:12">
      <c r="A27" s="12" t="s">
        <v>1</v>
      </c>
      <c r="B27" s="13" t="s">
        <v>1</v>
      </c>
      <c r="C27" s="14" t="s">
        <v>1</v>
      </c>
      <c r="D27" s="14" t="s">
        <v>1</v>
      </c>
      <c r="E27" s="14" t="s">
        <v>1</v>
      </c>
      <c r="F27" s="14" t="s">
        <v>1</v>
      </c>
      <c r="G27" s="14" t="s">
        <v>1</v>
      </c>
      <c r="H27" s="14" t="s">
        <v>1</v>
      </c>
      <c r="I27" s="14" t="s">
        <v>1</v>
      </c>
      <c r="J27" s="14" t="s">
        <v>1</v>
      </c>
      <c r="K27" s="14" t="s">
        <v>1</v>
      </c>
      <c r="L27" s="14" t="s">
        <v>1</v>
      </c>
    </row>
    <row r="28" spans="1:12" ht="33.950000000000003" customHeight="1"/>
  </sheetData>
  <mergeCells count="6">
    <mergeCell ref="A11:B11"/>
    <mergeCell ref="A14:B14"/>
    <mergeCell ref="A19:B19"/>
    <mergeCell ref="A20:B20"/>
    <mergeCell ref="A25:B25"/>
    <mergeCell ref="A26:B26"/>
  </mergeCells>
  <printOptions horizontalCentered="1"/>
  <pageMargins left="0.78740157480314965" right="0.78740157480314965" top="0.19685039370078741" bottom="0.19685039370078741" header="0.78740157480314965" footer="0.78740157480314965"/>
  <pageSetup paperSize="120" scale="8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cp:lastPrinted>2018-09-03T15:48:02Z</cp:lastPrinted>
  <dcterms:created xsi:type="dcterms:W3CDTF">2018-09-03T14:42:09Z</dcterms:created>
  <dcterms:modified xsi:type="dcterms:W3CDTF">2018-09-03T15:53:10Z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